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0.222.0.50\Common\WBS\SYSTEM\Common\12_WEB関連\更新履歴&amp;ファイル_社内\20230224_受験料改定後計算書\update\"/>
    </mc:Choice>
  </mc:AlternateContent>
  <xr:revisionPtr revIDLastSave="0" documentId="13_ncr:1_{BE376372-E324-40A2-B3BD-26D87DE43AD2}" xr6:coauthVersionLast="46" xr6:coauthVersionMax="46" xr10:uidLastSave="{00000000-0000-0000-0000-000000000000}"/>
  <bookViews>
    <workbookView xWindow="-120" yWindow="-120" windowWidth="19440" windowHeight="15000" xr2:uid="{18C0EE11-C705-4E3B-A448-BAE0A4B8992B}"/>
  </bookViews>
  <sheets>
    <sheet name="秘書・準会場"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2" l="1"/>
  <c r="F15" i="2"/>
  <c r="F16" i="2"/>
  <c r="F17" i="2"/>
  <c r="F18" i="2"/>
  <c r="D19" i="2"/>
  <c r="F21" i="2" s="1"/>
  <c r="F19" i="2"/>
  <c r="E11" i="2" s="1"/>
  <c r="F23" i="2" l="1"/>
  <c r="F22" i="2"/>
</calcChain>
</file>

<file path=xl/sharedStrings.xml><?xml version="1.0" encoding="utf-8"?>
<sst xmlns="http://schemas.openxmlformats.org/spreadsheetml/2006/main" count="22" uniqueCount="22">
  <si>
    <t xml:space="preserve">　　　 </t>
    <phoneticPr fontId="3"/>
  </si>
  <si>
    <t>※２　志願者総数が16名から40名の場合は8,000円，41名以上は志願者総数×200円をお支払い
　　　　します。16名未満の場合は，ご容赦ください。</t>
    <rPh sb="3" eb="5">
      <t>シガン</t>
    </rPh>
    <rPh sb="5" eb="6">
      <t>シャ</t>
    </rPh>
    <rPh sb="6" eb="8">
      <t>ソウスウ</t>
    </rPh>
    <rPh sb="11" eb="12">
      <t>メイ</t>
    </rPh>
    <rPh sb="16" eb="17">
      <t>メイ</t>
    </rPh>
    <rPh sb="18" eb="20">
      <t>バアイ</t>
    </rPh>
    <rPh sb="26" eb="27">
      <t>エン</t>
    </rPh>
    <phoneticPr fontId="3"/>
  </si>
  <si>
    <t>※１　準会場として取りまとめて受験の申し込みがあった場合，取扱者に取りまとめ手数料と試験監
　　　 督料をお支払いします。16名未満の場合は，ご容赦ください。</t>
    <rPh sb="3" eb="4">
      <t>ジュン</t>
    </rPh>
    <rPh sb="4" eb="6">
      <t>カイジョウ</t>
    </rPh>
    <rPh sb="9" eb="10">
      <t>ト</t>
    </rPh>
    <rPh sb="15" eb="17">
      <t>ジュケン</t>
    </rPh>
    <rPh sb="18" eb="19">
      <t>モウ</t>
    </rPh>
    <rPh sb="20" eb="21">
      <t>コ</t>
    </rPh>
    <rPh sb="26" eb="28">
      <t>バアイ</t>
    </rPh>
    <rPh sb="29" eb="31">
      <t>トリアツカイ</t>
    </rPh>
    <rPh sb="31" eb="32">
      <t>シャ</t>
    </rPh>
    <rPh sb="33" eb="34">
      <t>ト</t>
    </rPh>
    <rPh sb="38" eb="41">
      <t>テスウリョウ</t>
    </rPh>
    <rPh sb="42" eb="44">
      <t>シケン</t>
    </rPh>
    <rPh sb="44" eb="45">
      <t>カン</t>
    </rPh>
    <rPh sb="50" eb="51">
      <t>トク</t>
    </rPh>
    <rPh sb="51" eb="52">
      <t>リョウ</t>
    </rPh>
    <rPh sb="54" eb="56">
      <t>シハライ</t>
    </rPh>
    <rPh sb="63" eb="64">
      <t>メイ</t>
    </rPh>
    <rPh sb="64" eb="66">
      <t>ミマン</t>
    </rPh>
    <rPh sb="67" eb="69">
      <t>バアイ</t>
    </rPh>
    <rPh sb="72" eb="74">
      <t>ヨウシャ</t>
    </rPh>
    <phoneticPr fontId="3"/>
  </si>
  <si>
    <r>
      <rPr>
        <u/>
        <sz val="10.5"/>
        <color indexed="8"/>
        <rFont val="ＭＳ Ｐゴシック"/>
        <family val="3"/>
        <charset val="128"/>
      </rPr>
      <t xml:space="preserve">本計算書は準会場団体用です。
</t>
    </r>
    <r>
      <rPr>
        <sz val="10.5"/>
        <color indexed="8"/>
        <rFont val="ＭＳ Ｐゴシック"/>
        <family val="3"/>
        <charset val="128"/>
      </rPr>
      <t>準会場とは，貴団体に所属している申込者が貴団体を会場として受験する試験形態です（原則として
16名以上）。</t>
    </r>
    <rPh sb="0" eb="1">
      <t>ホン</t>
    </rPh>
    <rPh sb="1" eb="4">
      <t>ケイサンショ</t>
    </rPh>
    <rPh sb="5" eb="8">
      <t>ジュンカイジョウ</t>
    </rPh>
    <rPh sb="8" eb="11">
      <t>ダンタイヨウ</t>
    </rPh>
    <rPh sb="15" eb="16">
      <t>ジュン</t>
    </rPh>
    <rPh sb="16" eb="18">
      <t>カイジョウ</t>
    </rPh>
    <rPh sb="21" eb="22">
      <t>キ</t>
    </rPh>
    <rPh sb="22" eb="24">
      <t>ダンタイ</t>
    </rPh>
    <rPh sb="25" eb="27">
      <t>ショゾク</t>
    </rPh>
    <rPh sb="31" eb="33">
      <t>モウシコミ</t>
    </rPh>
    <rPh sb="33" eb="34">
      <t>シャ</t>
    </rPh>
    <rPh sb="35" eb="36">
      <t>キ</t>
    </rPh>
    <rPh sb="36" eb="38">
      <t>ダンタイ</t>
    </rPh>
    <rPh sb="39" eb="41">
      <t>カイジョウ</t>
    </rPh>
    <rPh sb="44" eb="46">
      <t>ジュケン</t>
    </rPh>
    <rPh sb="48" eb="50">
      <t>シケン</t>
    </rPh>
    <rPh sb="50" eb="52">
      <t>ケイタイ</t>
    </rPh>
    <rPh sb="55" eb="57">
      <t>ゲンソク</t>
    </rPh>
    <rPh sb="63" eb="64">
      <t>メイ</t>
    </rPh>
    <rPh sb="64" eb="66">
      <t>イジョウ</t>
    </rPh>
    <phoneticPr fontId="3"/>
  </si>
  <si>
    <t>諸手数料合計</t>
    <phoneticPr fontId="3"/>
  </si>
  <si>
    <r>
      <t>試験監督料</t>
    </r>
    <r>
      <rPr>
        <b/>
        <sz val="9"/>
        <color indexed="60"/>
        <rFont val="ＭＳ Ｐゴシック"/>
        <family val="3"/>
        <charset val="128"/>
      </rPr>
      <t>※２</t>
    </r>
    <phoneticPr fontId="3"/>
  </si>
  <si>
    <t>取りまとめ手数料（10％）</t>
    <rPh sb="0" eb="1">
      <t>ト</t>
    </rPh>
    <rPh sb="5" eb="8">
      <t>テスウリョウ</t>
    </rPh>
    <phoneticPr fontId="3"/>
  </si>
  <si>
    <r>
      <t>差引額</t>
    </r>
    <r>
      <rPr>
        <b/>
        <sz val="9"/>
        <color indexed="60"/>
        <rFont val="ＭＳ Ｐゴシック"/>
        <family val="3"/>
        <charset val="128"/>
      </rPr>
      <t>※１</t>
    </r>
    <rPh sb="0" eb="2">
      <t>サシヒキ</t>
    </rPh>
    <rPh sb="2" eb="3">
      <t>ガク</t>
    </rPh>
    <phoneticPr fontId="3"/>
  </si>
  <si>
    <t>受験料総額</t>
    <rPh sb="0" eb="3">
      <t>ジュケンリョウ</t>
    </rPh>
    <rPh sb="3" eb="5">
      <t>ソウガク</t>
    </rPh>
    <phoneticPr fontId="3"/>
  </si>
  <si>
    <t>延べ志願者数</t>
    <rPh sb="0" eb="1">
      <t>ノ</t>
    </rPh>
    <rPh sb="2" eb="5">
      <t>シガンシャ</t>
    </rPh>
    <rPh sb="5" eb="6">
      <t>スウ</t>
    </rPh>
    <phoneticPr fontId="3"/>
  </si>
  <si>
    <t>３級</t>
    <rPh sb="1" eb="2">
      <t>キュウ</t>
    </rPh>
    <phoneticPr fontId="3"/>
  </si>
  <si>
    <t>２級</t>
    <rPh sb="1" eb="2">
      <t>キュウ</t>
    </rPh>
    <phoneticPr fontId="3"/>
  </si>
  <si>
    <t>準１級</t>
    <rPh sb="0" eb="1">
      <t>ジュン</t>
    </rPh>
    <rPh sb="2" eb="3">
      <t>キュウ</t>
    </rPh>
    <phoneticPr fontId="3"/>
  </si>
  <si>
    <t>１級</t>
    <rPh sb="1" eb="2">
      <t>キュウ</t>
    </rPh>
    <phoneticPr fontId="3"/>
  </si>
  <si>
    <t>受験料</t>
    <rPh sb="0" eb="3">
      <t>ジュケンリョウ</t>
    </rPh>
    <phoneticPr fontId="3"/>
  </si>
  <si>
    <t>志願者数</t>
    <rPh sb="0" eb="3">
      <t>シガンシャ</t>
    </rPh>
    <rPh sb="3" eb="4">
      <t>スウ</t>
    </rPh>
    <phoneticPr fontId="3"/>
  </si>
  <si>
    <t>級</t>
    <rPh sb="0" eb="1">
      <t>キュウ</t>
    </rPh>
    <phoneticPr fontId="3"/>
  </si>
  <si>
    <t>お振込金額</t>
    <phoneticPr fontId="3"/>
  </si>
  <si>
    <t>入力された志願者数に対する検定料振込額は以下の通りです。</t>
    <rPh sb="0" eb="2">
      <t>ニュウリョク</t>
    </rPh>
    <rPh sb="5" eb="8">
      <t>シガンシャ</t>
    </rPh>
    <rPh sb="8" eb="9">
      <t>スウ</t>
    </rPh>
    <rPh sb="10" eb="11">
      <t>タイ</t>
    </rPh>
    <rPh sb="13" eb="15">
      <t>ケンテイ</t>
    </rPh>
    <rPh sb="15" eb="16">
      <t>リョウ</t>
    </rPh>
    <rPh sb="16" eb="18">
      <t>フリコミ</t>
    </rPh>
    <rPh sb="18" eb="19">
      <t>ガク</t>
    </rPh>
    <rPh sb="20" eb="22">
      <t>イカ</t>
    </rPh>
    <rPh sb="23" eb="24">
      <t>トオ</t>
    </rPh>
    <phoneticPr fontId="3"/>
  </si>
  <si>
    <t>〒169-0075　東京都新宿区高田馬場1-4-15</t>
    <rPh sb="10" eb="13">
      <t>トウキョウト</t>
    </rPh>
    <rPh sb="13" eb="20">
      <t>シンジュククタカダノババ</t>
    </rPh>
    <phoneticPr fontId="3"/>
  </si>
  <si>
    <t>公益財団法人　実務技能検定協会</t>
    <rPh sb="0" eb="2">
      <t>コウエキ</t>
    </rPh>
    <rPh sb="2" eb="4">
      <t>ザイダン</t>
    </rPh>
    <rPh sb="4" eb="6">
      <t>ホウジン</t>
    </rPh>
    <rPh sb="7" eb="15">
      <t>ジツムギノウケンテイキョウカイ</t>
    </rPh>
    <phoneticPr fontId="3"/>
  </si>
  <si>
    <r>
      <t>【秘書技能検定・準会場</t>
    </r>
    <r>
      <rPr>
        <b/>
        <sz val="18"/>
        <color indexed="8"/>
        <rFont val="ＭＳ Ｐゴシック"/>
        <family val="3"/>
        <charset val="128"/>
      </rPr>
      <t>】
団体受験料計算書</t>
    </r>
    <rPh sb="1" eb="3">
      <t>ヒショ</t>
    </rPh>
    <rPh sb="3" eb="5">
      <t>ギノウ</t>
    </rPh>
    <rPh sb="5" eb="7">
      <t>ケンテイ</t>
    </rPh>
    <rPh sb="8" eb="11">
      <t>ジュンカイジョウ</t>
    </rPh>
    <rPh sb="13" eb="15">
      <t>ダンタイ</t>
    </rPh>
    <rPh sb="15" eb="18">
      <t>ジュケンリョウ</t>
    </rPh>
    <rPh sb="18" eb="20">
      <t>ケイサン</t>
    </rPh>
    <rPh sb="20" eb="21">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</si>
</sst>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円&quot;"/>
    <numFmt numFmtId="177" formatCode="&quot;-&quot;#,###&quot;円&quot;"/>
    <numFmt numFmtId="178" formatCode="#&quot;名&quot;"/>
    <numFmt numFmtId="179" formatCode="\×&quot; &quot;###,###&quot;円&quot;"/>
    <numFmt numFmtId="180" formatCode="#,###&quot; 円　&quot;"/>
    <numFmt numFmtId="181" formatCode="[$-411]ggge&quot;年&quot;m&quot;月&quot;d&quot;日&quot;;@"/>
  </numFmts>
  <fonts count="21"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5"/>
      <color indexed="8"/>
      <name val="ＭＳ Ｐゴシック"/>
      <family val="3"/>
      <charset val="128"/>
    </font>
    <font>
      <u/>
      <sz val="10.5"/>
      <color indexed="8"/>
      <name val="ＭＳ Ｐゴシック"/>
      <family val="3"/>
      <charset val="128"/>
    </font>
    <font>
      <b/>
      <sz val="9"/>
      <color indexed="60"/>
      <name val="ＭＳ Ｐゴシック"/>
      <family val="3"/>
      <charset val="128"/>
    </font>
    <font>
      <sz val="11"/>
      <color rgb="FFC00000"/>
      <name val="ＭＳ Ｐゴシック"/>
      <family val="3"/>
      <charset val="128"/>
    </font>
    <font>
      <b/>
      <sz val="18"/>
      <color indexed="8"/>
      <name val="ＭＳ Ｐゴシック"/>
      <family val="3"/>
      <charset val="128"/>
    </font>
    <font>
      <b/>
      <sz val="18"/>
      <color theme="1"/>
      <name val="ＭＳ Ｐゴシック"/>
      <family val="3"/>
      <charset val="128"/>
    </font>
    <font>
      <b/>
      <sz val="18"/>
      <color rgb="FFFF9966"/>
      <name val="ＭＳ Ｐゴシック"/>
      <family val="3"/>
      <charset val="128"/>
    </font>
    <font>
      <b/>
      <sz val="16"/>
      <color theme="0"/>
      <name val="ＭＳ Ｐゴシック"/>
      <family val="3"/>
      <charset val="128"/>
    </font>
    <font>
      <sz val="11"/>
      <color theme="1"/>
      <name val="ＭＳ Ｐゴシック"/>
      <family val="3"/>
      <charset val="128"/>
    </font>
    <font>
      <sz val="16"/>
      <color theme="1"/>
      <name val="ＭＳ Ｐゴシック"/>
      <family val="3"/>
      <charset val="128"/>
    </font>
    <font>
      <u/>
      <sz val="18"/>
      <color theme="1"/>
      <name val="ＭＳ Ｐゴシック"/>
      <family val="3"/>
      <charset val="128"/>
    </font>
    <font>
      <b/>
      <sz val="11"/>
      <color rgb="FFFF0000"/>
      <name val="ＭＳ Ｐゴシック"/>
      <family val="3"/>
      <charset val="128"/>
    </font>
    <font>
      <sz val="11"/>
      <color rgb="FF000000"/>
      <name val="ＭＳ Ｐゴシック"/>
      <family val="3"/>
      <charset val="128"/>
    </font>
    <font>
      <sz val="11"/>
      <color rgb="FFFF0000"/>
      <name val="ＭＳ Ｐゴシック"/>
      <family val="3"/>
      <charset val="128"/>
    </font>
    <font>
      <b/>
      <sz val="11"/>
      <color theme="1"/>
      <name val="ＭＳ Ｐゴシック"/>
      <family val="3"/>
      <charset val="128"/>
    </font>
    <font>
      <b/>
      <u/>
      <sz val="14"/>
      <color theme="1"/>
      <name val="ＭＳ Ｐゴシック"/>
      <family val="3"/>
      <charset val="128"/>
    </font>
    <font>
      <sz val="10.5"/>
      <color theme="1"/>
      <name val="ＭＳ Ｐゴシック"/>
      <family val="3"/>
      <charset val="128"/>
    </font>
  </fonts>
  <fills count="4">
    <fill>
      <patternFill patternType="none"/>
    </fill>
    <fill>
      <patternFill patternType="gray125"/>
    </fill>
    <fill>
      <patternFill patternType="solid">
        <fgColor rgb="FFFFCC99"/>
        <bgColor indexed="64"/>
      </patternFill>
    </fill>
    <fill>
      <patternFill patternType="solid">
        <fgColor theme="0"/>
        <bgColor indexed="64"/>
      </patternFill>
    </fill>
  </fills>
  <borders count="33">
    <border>
      <left/>
      <right/>
      <top/>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64">
    <xf numFmtId="0" fontId="0" fillId="0" borderId="0" xfId="0">
      <alignment vertical="center"/>
    </xf>
    <xf numFmtId="38" fontId="7" fillId="0" borderId="0" xfId="2" applyFont="1" applyAlignment="1">
      <alignment horizontal="left" wrapText="1"/>
    </xf>
    <xf numFmtId="0" fontId="4" fillId="0" borderId="0" xfId="1" applyFont="1" applyAlignment="1">
      <alignment horizontal="left" vertical="center" wrapText="1"/>
    </xf>
    <xf numFmtId="38" fontId="9" fillId="3" borderId="0" xfId="2" applyFont="1" applyFill="1" applyAlignment="1">
      <alignment horizontal="center" vertical="center" wrapText="1"/>
    </xf>
    <xf numFmtId="38" fontId="10" fillId="3" borderId="0" xfId="2" applyFont="1" applyFill="1" applyAlignment="1">
      <alignment horizontal="center" vertical="center" wrapText="1"/>
    </xf>
    <xf numFmtId="38" fontId="11" fillId="0" borderId="0" xfId="2" applyFont="1" applyFill="1" applyAlignment="1">
      <alignment vertical="center" wrapText="1"/>
    </xf>
    <xf numFmtId="0" fontId="12" fillId="0" borderId="0" xfId="1" applyFont="1">
      <alignment vertical="center"/>
    </xf>
    <xf numFmtId="38" fontId="13" fillId="0" borderId="0" xfId="2" applyFont="1" applyFill="1" applyAlignment="1">
      <alignment horizontal="center" vertical="center" wrapText="1"/>
    </xf>
    <xf numFmtId="181" fontId="12" fillId="0" borderId="0" xfId="2" applyNumberFormat="1" applyFont="1" applyFill="1" applyAlignment="1">
      <alignment horizontal="right" vertical="center"/>
    </xf>
    <xf numFmtId="38" fontId="13" fillId="0" borderId="0" xfId="2" applyFont="1" applyFill="1" applyAlignment="1">
      <alignment vertical="center" wrapText="1"/>
    </xf>
    <xf numFmtId="38" fontId="12" fillId="0" borderId="0" xfId="2" applyFont="1" applyFill="1" applyAlignment="1">
      <alignment horizontal="center" vertical="center" wrapText="1"/>
    </xf>
    <xf numFmtId="0" fontId="12" fillId="0" borderId="0" xfId="2" applyNumberFormat="1" applyFont="1" applyFill="1" applyAlignment="1">
      <alignment horizontal="right" vertical="center" wrapText="1"/>
    </xf>
    <xf numFmtId="38" fontId="12" fillId="0" borderId="0" xfId="2" applyFont="1" applyFill="1" applyAlignment="1">
      <alignment horizontal="right" vertical="center"/>
    </xf>
    <xf numFmtId="38" fontId="12" fillId="0" borderId="0" xfId="2" applyFont="1">
      <alignment vertical="center"/>
    </xf>
    <xf numFmtId="38" fontId="12" fillId="0" borderId="0" xfId="2" applyFont="1" applyAlignment="1">
      <alignment horizontal="right" vertical="center" indent="1"/>
    </xf>
    <xf numFmtId="38" fontId="12" fillId="0" borderId="32" xfId="2" applyFont="1" applyBorder="1" applyAlignment="1">
      <alignment vertical="center"/>
    </xf>
    <xf numFmtId="0" fontId="12" fillId="0" borderId="31" xfId="2" applyNumberFormat="1" applyFont="1" applyBorder="1" applyAlignment="1">
      <alignment horizontal="right"/>
    </xf>
    <xf numFmtId="180" fontId="14" fillId="0" borderId="31" xfId="2" applyNumberFormat="1" applyFont="1" applyBorder="1" applyAlignment="1" applyProtection="1">
      <alignment horizontal="center"/>
      <protection hidden="1"/>
    </xf>
    <xf numFmtId="180" fontId="14" fillId="0" borderId="30" xfId="2" applyNumberFormat="1" applyFont="1" applyBorder="1" applyAlignment="1" applyProtection="1">
      <alignment horizontal="center"/>
      <protection hidden="1"/>
    </xf>
    <xf numFmtId="38" fontId="12" fillId="0" borderId="0" xfId="2" applyFont="1" applyBorder="1">
      <alignment vertical="center"/>
    </xf>
    <xf numFmtId="38" fontId="12" fillId="0" borderId="29" xfId="2" applyFont="1" applyBorder="1">
      <alignment vertical="center"/>
    </xf>
    <xf numFmtId="38" fontId="12" fillId="0" borderId="28" xfId="2" applyFont="1" applyBorder="1">
      <alignment vertical="center"/>
    </xf>
    <xf numFmtId="38" fontId="12" fillId="0" borderId="27" xfId="2" applyFont="1" applyBorder="1">
      <alignment vertical="center"/>
    </xf>
    <xf numFmtId="0" fontId="12" fillId="0" borderId="11" xfId="2" applyNumberFormat="1" applyFont="1" applyFill="1" applyBorder="1" applyAlignment="1">
      <alignment horizontal="center" vertical="center"/>
    </xf>
    <xf numFmtId="38" fontId="12" fillId="3" borderId="10" xfId="2" applyFont="1" applyFill="1" applyBorder="1" applyAlignment="1">
      <alignment horizontal="center" vertical="center"/>
    </xf>
    <xf numFmtId="38" fontId="12" fillId="3" borderId="26" xfId="2" applyFont="1" applyFill="1" applyBorder="1" applyAlignment="1">
      <alignment horizontal="center" vertical="center"/>
    </xf>
    <xf numFmtId="38" fontId="12" fillId="3" borderId="25" xfId="2" applyFont="1" applyFill="1" applyBorder="1" applyAlignment="1">
      <alignment horizontal="center" vertical="center"/>
    </xf>
    <xf numFmtId="38" fontId="12" fillId="0" borderId="0" xfId="2" applyFont="1" applyAlignment="1">
      <alignment horizontal="center" vertical="center"/>
    </xf>
    <xf numFmtId="38" fontId="12" fillId="0" borderId="22" xfId="2" applyFont="1" applyFill="1" applyBorder="1" applyAlignment="1">
      <alignment horizontal="center" vertical="center"/>
    </xf>
    <xf numFmtId="178" fontId="15" fillId="2" borderId="21" xfId="2" applyNumberFormat="1" applyFont="1" applyFill="1" applyBorder="1" applyAlignment="1" applyProtection="1">
      <alignment horizontal="center" vertical="center"/>
      <protection locked="0"/>
    </xf>
    <xf numFmtId="179" fontId="12" fillId="0" borderId="24" xfId="2" applyNumberFormat="1" applyFont="1" applyBorder="1" applyAlignment="1">
      <alignment horizontal="center" vertical="center"/>
    </xf>
    <xf numFmtId="176" fontId="12" fillId="0" borderId="23" xfId="2" applyNumberFormat="1" applyFont="1" applyBorder="1" applyAlignment="1" applyProtection="1">
      <alignment horizontal="right" vertical="center" indent="1"/>
      <protection hidden="1"/>
    </xf>
    <xf numFmtId="179" fontId="12" fillId="0" borderId="20" xfId="2" applyNumberFormat="1" applyFont="1" applyBorder="1" applyAlignment="1">
      <alignment horizontal="center" vertical="center"/>
    </xf>
    <xf numFmtId="176" fontId="12" fillId="0" borderId="19" xfId="2" applyNumberFormat="1" applyFont="1" applyBorder="1" applyAlignment="1" applyProtection="1">
      <alignment horizontal="right" vertical="center" indent="1"/>
      <protection hidden="1"/>
    </xf>
    <xf numFmtId="38" fontId="12" fillId="0" borderId="4" xfId="2" applyFont="1" applyFill="1" applyBorder="1" applyAlignment="1">
      <alignment horizontal="center" vertical="center"/>
    </xf>
    <xf numFmtId="178" fontId="15" fillId="2" borderId="18" xfId="2" applyNumberFormat="1" applyFont="1" applyFill="1" applyBorder="1" applyAlignment="1" applyProtection="1">
      <alignment horizontal="center" vertical="center"/>
      <protection locked="0"/>
    </xf>
    <xf numFmtId="179" fontId="12" fillId="0" borderId="17" xfId="2" applyNumberFormat="1" applyFont="1" applyBorder="1" applyAlignment="1">
      <alignment horizontal="center" vertical="center"/>
    </xf>
    <xf numFmtId="176" fontId="12" fillId="0" borderId="16" xfId="2" applyNumberFormat="1" applyFont="1" applyBorder="1" applyAlignment="1" applyProtection="1">
      <alignment horizontal="right" vertical="center" indent="1"/>
      <protection hidden="1"/>
    </xf>
    <xf numFmtId="38" fontId="12" fillId="0" borderId="15" xfId="2" applyFont="1" applyBorder="1" applyAlignment="1">
      <alignment horizontal="center" vertical="center"/>
    </xf>
    <xf numFmtId="178" fontId="12" fillId="0" borderId="14" xfId="2" applyNumberFormat="1" applyFont="1" applyBorder="1" applyAlignment="1" applyProtection="1">
      <alignment horizontal="center" vertical="center"/>
      <protection hidden="1"/>
    </xf>
    <xf numFmtId="38" fontId="12" fillId="0" borderId="13" xfId="2" applyFont="1" applyBorder="1" applyAlignment="1">
      <alignment horizontal="right" vertical="center"/>
    </xf>
    <xf numFmtId="176" fontId="12" fillId="0" borderId="12" xfId="2" applyNumberFormat="1" applyFont="1" applyBorder="1" applyAlignment="1" applyProtection="1">
      <alignment horizontal="right" vertical="center" indent="1"/>
      <protection hidden="1"/>
    </xf>
    <xf numFmtId="178" fontId="12" fillId="0" borderId="0" xfId="2" applyNumberFormat="1" applyFont="1" applyBorder="1" applyAlignment="1">
      <alignment horizontal="center" vertical="center"/>
    </xf>
    <xf numFmtId="38" fontId="12" fillId="0" borderId="0" xfId="2" applyFont="1" applyBorder="1" applyAlignment="1">
      <alignment horizontal="right" vertical="center"/>
    </xf>
    <xf numFmtId="176" fontId="12" fillId="0" borderId="0" xfId="2" applyNumberFormat="1" applyFont="1" applyBorder="1" applyAlignment="1">
      <alignment horizontal="right" vertical="center" indent="1"/>
    </xf>
    <xf numFmtId="0" fontId="16" fillId="0" borderId="0" xfId="1" applyFont="1">
      <alignment vertical="center"/>
    </xf>
    <xf numFmtId="38" fontId="12" fillId="0" borderId="11" xfId="2" applyFont="1" applyBorder="1" applyAlignment="1">
      <alignment horizontal="center" vertical="center"/>
    </xf>
    <xf numFmtId="38" fontId="12" fillId="0" borderId="10" xfId="2" applyFont="1" applyBorder="1">
      <alignment vertical="center"/>
    </xf>
    <xf numFmtId="38" fontId="12" fillId="0" borderId="10" xfId="2" applyFont="1" applyBorder="1" applyAlignment="1">
      <alignment horizontal="right" vertical="center"/>
    </xf>
    <xf numFmtId="177" fontId="17" fillId="0" borderId="9" xfId="2" applyNumberFormat="1" applyFont="1" applyBorder="1" applyAlignment="1" applyProtection="1">
      <alignment horizontal="right" vertical="center" indent="1"/>
      <protection hidden="1"/>
    </xf>
    <xf numFmtId="38" fontId="12" fillId="0" borderId="8" xfId="2" applyFont="1" applyBorder="1" applyAlignment="1">
      <alignment horizontal="center" vertical="center"/>
    </xf>
    <xf numFmtId="38" fontId="12" fillId="0" borderId="7" xfId="2" applyFont="1" applyBorder="1">
      <alignment vertical="center"/>
    </xf>
    <xf numFmtId="38" fontId="12" fillId="0" borderId="6" xfId="2" applyFont="1" applyBorder="1" applyAlignment="1">
      <alignment horizontal="right" vertical="center"/>
    </xf>
    <xf numFmtId="177" fontId="17" fillId="0" borderId="5" xfId="2" applyNumberFormat="1" applyFont="1" applyBorder="1" applyAlignment="1" applyProtection="1">
      <alignment horizontal="right" vertical="center" indent="1"/>
      <protection hidden="1"/>
    </xf>
    <xf numFmtId="38" fontId="12" fillId="0" borderId="4" xfId="2" applyFont="1" applyBorder="1" applyAlignment="1">
      <alignment horizontal="center" vertical="center"/>
    </xf>
    <xf numFmtId="38" fontId="12" fillId="0" borderId="3" xfId="2" applyFont="1" applyBorder="1" applyAlignment="1">
      <alignment horizontal="right" vertical="center"/>
    </xf>
    <xf numFmtId="38" fontId="12" fillId="0" borderId="2" xfId="2" applyFont="1" applyBorder="1" applyAlignment="1">
      <alignment horizontal="right" vertical="center"/>
    </xf>
    <xf numFmtId="177" fontId="17" fillId="0" borderId="1" xfId="2" applyNumberFormat="1" applyFont="1" applyBorder="1" applyAlignment="1" applyProtection="1">
      <alignment horizontal="right" vertical="center" indent="1"/>
      <protection hidden="1"/>
    </xf>
    <xf numFmtId="176" fontId="12" fillId="0" borderId="0" xfId="2" applyNumberFormat="1" applyFont="1" applyAlignment="1">
      <alignment horizontal="right" vertical="center" indent="1"/>
    </xf>
    <xf numFmtId="38" fontId="12" fillId="0" borderId="0" xfId="2" applyFont="1" applyBorder="1" applyAlignment="1">
      <alignment vertical="center"/>
    </xf>
    <xf numFmtId="38" fontId="18" fillId="0" borderId="0" xfId="2" applyFont="1" applyAlignment="1">
      <alignment horizontal="right" vertical="center"/>
    </xf>
    <xf numFmtId="176" fontId="19" fillId="0" borderId="0" xfId="2" applyNumberFormat="1" applyFont="1" applyFill="1" applyBorder="1" applyAlignment="1">
      <alignment horizontal="right" vertical="center" indent="1"/>
    </xf>
    <xf numFmtId="0" fontId="20" fillId="0" borderId="0" xfId="1" applyFont="1" applyAlignment="1">
      <alignment horizontal="left" vertical="center" wrapText="1"/>
    </xf>
    <xf numFmtId="0" fontId="20" fillId="0" borderId="0" xfId="1" applyFont="1" applyAlignment="1">
      <alignment horizontal="left" vertical="center" wrapText="1"/>
    </xf>
  </cellXfs>
  <cellStyles count="3">
    <cellStyle name="桁区切り 2" xfId="2" xr:uid="{96F58D7C-6CDD-4981-985C-59B6E0AAE40A}"/>
    <cellStyle name="標準" xfId="0" builtinId="0"/>
    <cellStyle name="標準 2" xfId="1" xr:uid="{23F2DE50-BAF3-40DE-A996-180C925F41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D3B97-5612-4FD3-BB8E-30B67CDB4050}">
  <dimension ref="A1:L78"/>
  <sheetViews>
    <sheetView showGridLines="0" tabSelected="1" workbookViewId="0">
      <selection activeCell="D15" sqref="D15"/>
    </sheetView>
  </sheetViews>
  <sheetFormatPr defaultColWidth="8.625" defaultRowHeight="13.5" x14ac:dyDescent="0.4"/>
  <cols>
    <col min="1" max="1" width="5.875" style="6" customWidth="1"/>
    <col min="2" max="2" width="6.75" style="6" customWidth="1"/>
    <col min="3" max="3" width="12.125" style="6" customWidth="1"/>
    <col min="4" max="4" width="11.625" style="6" customWidth="1"/>
    <col min="5" max="5" width="12.75" style="6" customWidth="1"/>
    <col min="6" max="6" width="12.5" style="6" customWidth="1"/>
    <col min="7" max="7" width="20.125" style="6" customWidth="1"/>
    <col min="8" max="16384" width="8.625" style="6"/>
  </cols>
  <sheetData>
    <row r="1" spans="1:12" ht="62.25" customHeight="1" x14ac:dyDescent="0.4">
      <c r="A1" s="3" t="s">
        <v>21</v>
      </c>
      <c r="B1" s="4"/>
      <c r="C1" s="4"/>
      <c r="D1" s="4"/>
      <c r="E1" s="4"/>
      <c r="F1" s="4"/>
      <c r="G1" s="4"/>
      <c r="H1" s="5"/>
      <c r="I1" s="5"/>
      <c r="J1" s="5"/>
      <c r="K1" s="5"/>
      <c r="L1" s="5"/>
    </row>
    <row r="2" spans="1:12" ht="13.5" customHeight="1" x14ac:dyDescent="0.4">
      <c r="B2" s="7"/>
      <c r="C2" s="7"/>
      <c r="D2" s="7"/>
      <c r="E2" s="7"/>
      <c r="F2" s="8">
        <f ca="1">TODAY()</f>
        <v>44981</v>
      </c>
      <c r="G2" s="8"/>
      <c r="H2" s="9"/>
      <c r="I2" s="9"/>
      <c r="J2" s="9"/>
      <c r="K2" s="9"/>
      <c r="L2" s="9"/>
    </row>
    <row r="3" spans="1:12" ht="13.5" customHeight="1" x14ac:dyDescent="0.4">
      <c r="B3" s="10"/>
      <c r="C3" s="10"/>
      <c r="D3" s="10"/>
      <c r="E3" s="10"/>
      <c r="F3" s="10"/>
      <c r="G3" s="11"/>
      <c r="H3" s="5"/>
      <c r="I3" s="5"/>
      <c r="J3" s="5"/>
      <c r="K3" s="5"/>
      <c r="L3" s="5"/>
    </row>
    <row r="4" spans="1:12" ht="13.5" customHeight="1" x14ac:dyDescent="0.4">
      <c r="B4" s="10"/>
      <c r="C4" s="10"/>
      <c r="D4" s="10"/>
      <c r="E4" s="10"/>
      <c r="F4" s="10"/>
      <c r="G4" s="12" t="s">
        <v>20</v>
      </c>
      <c r="H4" s="5"/>
      <c r="I4" s="5"/>
      <c r="J4" s="5"/>
      <c r="K4" s="5"/>
      <c r="L4" s="5"/>
    </row>
    <row r="5" spans="1:12" ht="13.5" customHeight="1" x14ac:dyDescent="0.4">
      <c r="B5" s="10"/>
      <c r="C5" s="10"/>
      <c r="D5" s="10"/>
      <c r="E5" s="10"/>
      <c r="F5" s="10"/>
      <c r="G5" s="12" t="s">
        <v>19</v>
      </c>
      <c r="H5" s="5"/>
      <c r="I5" s="5"/>
      <c r="J5" s="5"/>
      <c r="K5" s="5"/>
      <c r="L5" s="5"/>
    </row>
    <row r="6" spans="1:12" ht="13.5" customHeight="1" x14ac:dyDescent="0.4">
      <c r="B6" s="10"/>
      <c r="C6" s="10"/>
      <c r="D6" s="10"/>
      <c r="E6" s="10"/>
      <c r="F6" s="10"/>
      <c r="G6" s="10"/>
      <c r="H6" s="5"/>
      <c r="I6" s="5"/>
      <c r="J6" s="5"/>
      <c r="K6" s="5"/>
      <c r="L6" s="5"/>
    </row>
    <row r="7" spans="1:12" ht="13.5" customHeight="1" x14ac:dyDescent="0.4">
      <c r="B7" s="10"/>
      <c r="C7" s="10"/>
      <c r="D7" s="10"/>
      <c r="E7" s="10"/>
      <c r="F7" s="10"/>
      <c r="G7" s="10"/>
      <c r="H7" s="5"/>
      <c r="I7" s="5"/>
      <c r="J7" s="5"/>
      <c r="K7" s="5"/>
      <c r="L7" s="5"/>
    </row>
    <row r="8" spans="1:12" ht="13.5" customHeight="1" x14ac:dyDescent="0.4">
      <c r="B8" s="10"/>
      <c r="C8" s="10"/>
      <c r="D8" s="10"/>
      <c r="E8" s="10"/>
      <c r="F8" s="10"/>
      <c r="G8" s="10"/>
      <c r="H8" s="5"/>
      <c r="I8" s="5"/>
      <c r="J8" s="5"/>
      <c r="K8" s="5"/>
      <c r="L8" s="5"/>
    </row>
    <row r="9" spans="1:12" ht="13.5" customHeight="1" x14ac:dyDescent="0.15">
      <c r="B9" s="13" t="s">
        <v>18</v>
      </c>
      <c r="C9" s="13"/>
      <c r="D9" s="13"/>
      <c r="E9" s="13"/>
      <c r="F9" s="14"/>
      <c r="G9" s="13"/>
      <c r="H9" s="1"/>
      <c r="I9" s="1"/>
      <c r="J9" s="1"/>
      <c r="K9" s="1"/>
      <c r="L9" s="13"/>
    </row>
    <row r="10" spans="1:12" ht="13.5" customHeight="1" x14ac:dyDescent="0.15">
      <c r="B10" s="13"/>
      <c r="C10" s="13"/>
      <c r="D10" s="13"/>
      <c r="E10" s="13"/>
      <c r="F10" s="14"/>
      <c r="G10" s="13"/>
      <c r="H10" s="1"/>
      <c r="I10" s="1"/>
      <c r="J10" s="1"/>
      <c r="K10" s="1"/>
      <c r="L10" s="13"/>
    </row>
    <row r="11" spans="1:12" ht="23.25" customHeight="1" x14ac:dyDescent="0.2">
      <c r="C11" s="15"/>
      <c r="D11" s="16" t="s">
        <v>17</v>
      </c>
      <c r="E11" s="17" t="str">
        <f>IF(F19=0,"0 円",IF(D19&lt;16,F19,F19-F23))</f>
        <v>0 円</v>
      </c>
      <c r="F11" s="18"/>
      <c r="G11" s="19"/>
      <c r="H11" s="1"/>
      <c r="I11" s="1"/>
      <c r="J11" s="1"/>
      <c r="K11" s="1"/>
      <c r="L11" s="13"/>
    </row>
    <row r="12" spans="1:12" ht="8.25" customHeight="1" x14ac:dyDescent="0.15">
      <c r="C12" s="20"/>
      <c r="D12" s="21"/>
      <c r="E12" s="21"/>
      <c r="F12" s="22"/>
      <c r="G12" s="19"/>
      <c r="H12" s="1"/>
      <c r="I12" s="1"/>
      <c r="J12" s="1"/>
      <c r="K12" s="1"/>
      <c r="L12" s="13"/>
    </row>
    <row r="13" spans="1:12" ht="19.5" customHeight="1" x14ac:dyDescent="0.15">
      <c r="B13" s="13"/>
      <c r="C13" s="13"/>
      <c r="D13" s="13"/>
      <c r="E13" s="13"/>
      <c r="F13" s="14"/>
      <c r="G13" s="13"/>
      <c r="H13" s="1"/>
      <c r="I13" s="1"/>
      <c r="J13" s="1"/>
      <c r="K13" s="1"/>
      <c r="L13" s="13"/>
    </row>
    <row r="14" spans="1:12" ht="20.100000000000001" customHeight="1" thickBot="1" x14ac:dyDescent="0.2">
      <c r="C14" s="23" t="s">
        <v>16</v>
      </c>
      <c r="D14" s="24" t="s">
        <v>15</v>
      </c>
      <c r="E14" s="25" t="s">
        <v>14</v>
      </c>
      <c r="F14" s="26"/>
      <c r="G14" s="1"/>
      <c r="H14" s="1"/>
      <c r="I14" s="1"/>
      <c r="J14" s="1"/>
      <c r="K14" s="27"/>
    </row>
    <row r="15" spans="1:12" ht="20.100000000000001" customHeight="1" thickBot="1" x14ac:dyDescent="0.2">
      <c r="C15" s="28" t="s">
        <v>13</v>
      </c>
      <c r="D15" s="29"/>
      <c r="E15" s="30">
        <v>7800</v>
      </c>
      <c r="F15" s="31">
        <f>E15*D15</f>
        <v>0</v>
      </c>
      <c r="G15" s="1"/>
      <c r="H15" s="1"/>
      <c r="I15" s="1"/>
      <c r="J15" s="1"/>
      <c r="K15" s="13"/>
    </row>
    <row r="16" spans="1:12" ht="20.100000000000001" customHeight="1" thickBot="1" x14ac:dyDescent="0.45">
      <c r="C16" s="28" t="s">
        <v>12</v>
      </c>
      <c r="D16" s="29"/>
      <c r="E16" s="30">
        <v>6500</v>
      </c>
      <c r="F16" s="31">
        <f>E16*D16</f>
        <v>0</v>
      </c>
      <c r="G16" s="13"/>
      <c r="H16" s="13"/>
      <c r="I16" s="13"/>
      <c r="J16" s="13"/>
      <c r="K16" s="13"/>
    </row>
    <row r="17" spans="2:12" ht="20.100000000000001" customHeight="1" thickBot="1" x14ac:dyDescent="0.45">
      <c r="C17" s="28" t="s">
        <v>11</v>
      </c>
      <c r="D17" s="29"/>
      <c r="E17" s="32">
        <v>5200</v>
      </c>
      <c r="F17" s="33">
        <f>E17*D17</f>
        <v>0</v>
      </c>
      <c r="G17" s="13"/>
      <c r="H17" s="13"/>
      <c r="I17" s="13"/>
      <c r="J17" s="13"/>
      <c r="K17" s="13"/>
    </row>
    <row r="18" spans="2:12" ht="20.100000000000001" customHeight="1" thickBot="1" x14ac:dyDescent="0.45">
      <c r="C18" s="34" t="s">
        <v>10</v>
      </c>
      <c r="D18" s="35"/>
      <c r="E18" s="36">
        <v>3800</v>
      </c>
      <c r="F18" s="37">
        <f>E18*D18</f>
        <v>0</v>
      </c>
      <c r="G18" s="13"/>
      <c r="H18" s="19"/>
      <c r="I18" s="13"/>
      <c r="J18" s="13"/>
      <c r="K18" s="13"/>
    </row>
    <row r="19" spans="2:12" ht="30" customHeight="1" x14ac:dyDescent="0.4">
      <c r="C19" s="38" t="s">
        <v>9</v>
      </c>
      <c r="D19" s="39">
        <f>SUM(D15:D18)</f>
        <v>0</v>
      </c>
      <c r="E19" s="40" t="s">
        <v>8</v>
      </c>
      <c r="F19" s="41">
        <f>SUM(F15:F18)</f>
        <v>0</v>
      </c>
      <c r="G19" s="13"/>
      <c r="H19" s="13"/>
      <c r="I19" s="13"/>
      <c r="J19" s="13"/>
      <c r="K19" s="13"/>
    </row>
    <row r="20" spans="2:12" ht="20.100000000000001" customHeight="1" x14ac:dyDescent="0.4">
      <c r="B20" s="19"/>
      <c r="C20" s="42"/>
      <c r="D20" s="43"/>
      <c r="E20" s="44"/>
      <c r="F20" s="19"/>
      <c r="G20" s="45"/>
      <c r="H20" s="13"/>
      <c r="I20" s="13"/>
      <c r="J20" s="13"/>
      <c r="K20" s="13"/>
    </row>
    <row r="21" spans="2:12" ht="20.100000000000001" customHeight="1" x14ac:dyDescent="0.4">
      <c r="C21" s="46" t="s">
        <v>7</v>
      </c>
      <c r="D21" s="47"/>
      <c r="E21" s="48" t="s">
        <v>6</v>
      </c>
      <c r="F21" s="49" t="str">
        <f>IF(D19&lt;16," 0 円",F19*0.1)</f>
        <v xml:space="preserve"> 0 円</v>
      </c>
      <c r="G21" s="13"/>
      <c r="H21" s="13"/>
      <c r="I21" s="13"/>
      <c r="J21" s="13"/>
      <c r="K21" s="13"/>
    </row>
    <row r="22" spans="2:12" ht="20.100000000000001" customHeight="1" x14ac:dyDescent="0.4">
      <c r="C22" s="50"/>
      <c r="D22" s="51"/>
      <c r="E22" s="52" t="s">
        <v>5</v>
      </c>
      <c r="F22" s="53" t="str">
        <f>IF(D19&lt;16," 0 円",IF(D19&gt;=41,D19*200,8000))</f>
        <v xml:space="preserve"> 0 円</v>
      </c>
      <c r="G22" s="13"/>
      <c r="H22" s="13"/>
      <c r="I22" s="13"/>
      <c r="J22" s="13"/>
      <c r="K22" s="13"/>
    </row>
    <row r="23" spans="2:12" ht="20.100000000000001" customHeight="1" x14ac:dyDescent="0.4">
      <c r="C23" s="54"/>
      <c r="D23" s="55" t="s">
        <v>4</v>
      </c>
      <c r="E23" s="56"/>
      <c r="F23" s="57" t="str">
        <f>IF(D19&lt;16,"0 円",SUM(F21:F22))</f>
        <v>0 円</v>
      </c>
      <c r="G23" s="13"/>
      <c r="H23" s="13"/>
      <c r="I23" s="13"/>
      <c r="J23" s="13"/>
      <c r="K23" s="13"/>
    </row>
    <row r="24" spans="2:12" ht="20.100000000000001" customHeight="1" x14ac:dyDescent="0.4">
      <c r="B24" s="13"/>
      <c r="C24" s="13"/>
      <c r="D24" s="13"/>
      <c r="E24" s="13"/>
      <c r="F24" s="58"/>
      <c r="G24" s="59"/>
      <c r="H24" s="13"/>
      <c r="I24" s="13"/>
      <c r="J24" s="13"/>
      <c r="K24" s="13"/>
      <c r="L24" s="13"/>
    </row>
    <row r="25" spans="2:12" ht="20.100000000000001" customHeight="1" x14ac:dyDescent="0.4">
      <c r="B25" s="13"/>
      <c r="C25" s="13"/>
      <c r="D25" s="13"/>
      <c r="E25" s="60"/>
      <c r="F25" s="61"/>
      <c r="G25" s="13"/>
      <c r="H25" s="13"/>
      <c r="I25" s="13"/>
      <c r="J25" s="13"/>
      <c r="K25" s="13"/>
      <c r="L25" s="13"/>
    </row>
    <row r="26" spans="2:12" ht="20.100000000000001" customHeight="1" x14ac:dyDescent="0.4"/>
    <row r="27" spans="2:12" ht="40.5" customHeight="1" x14ac:dyDescent="0.4">
      <c r="B27" s="2" t="s">
        <v>3</v>
      </c>
      <c r="C27" s="62"/>
      <c r="D27" s="62"/>
      <c r="E27" s="62"/>
      <c r="F27" s="62"/>
      <c r="G27" s="62"/>
    </row>
    <row r="28" spans="2:12" ht="20.25" customHeight="1" x14ac:dyDescent="0.4">
      <c r="B28" s="63"/>
      <c r="C28" s="63"/>
      <c r="D28" s="63"/>
      <c r="E28" s="63"/>
      <c r="F28" s="63"/>
      <c r="G28" s="63"/>
    </row>
    <row r="29" spans="2:12" ht="40.5" customHeight="1" x14ac:dyDescent="0.4">
      <c r="B29" s="62" t="s">
        <v>2</v>
      </c>
      <c r="C29" s="62"/>
      <c r="D29" s="62"/>
      <c r="E29" s="62"/>
      <c r="F29" s="62"/>
      <c r="G29" s="62"/>
    </row>
    <row r="30" spans="2:12" ht="40.5" customHeight="1" x14ac:dyDescent="0.4">
      <c r="B30" s="62" t="s">
        <v>1</v>
      </c>
      <c r="C30" s="62"/>
      <c r="D30" s="62"/>
      <c r="E30" s="62"/>
      <c r="F30" s="62"/>
      <c r="G30" s="62"/>
    </row>
    <row r="31" spans="2:12" ht="20.100000000000001" customHeight="1" x14ac:dyDescent="0.4">
      <c r="B31" s="6" t="s">
        <v>0</v>
      </c>
    </row>
    <row r="32" spans="2:12" ht="20.100000000000001" customHeight="1" x14ac:dyDescent="0.4"/>
    <row r="33" ht="20.100000000000001" customHeight="1" x14ac:dyDescent="0.4"/>
    <row r="34" ht="20.100000000000001" customHeight="1" x14ac:dyDescent="0.4"/>
    <row r="35" ht="20.100000000000001" customHeight="1" x14ac:dyDescent="0.4"/>
    <row r="36" ht="20.100000000000001" customHeight="1" x14ac:dyDescent="0.4"/>
    <row r="37" ht="20.100000000000001" customHeight="1" x14ac:dyDescent="0.4"/>
    <row r="38" ht="20.100000000000001" customHeight="1" x14ac:dyDescent="0.4"/>
    <row r="39" ht="20.100000000000001" customHeight="1" x14ac:dyDescent="0.4"/>
    <row r="40" ht="20.100000000000001" customHeight="1" x14ac:dyDescent="0.4"/>
    <row r="41" ht="20.100000000000001" customHeight="1" x14ac:dyDescent="0.4"/>
    <row r="42" ht="20.100000000000001" customHeight="1" x14ac:dyDescent="0.4"/>
    <row r="43" ht="20.100000000000001" customHeight="1" x14ac:dyDescent="0.4"/>
    <row r="44" ht="20.100000000000001" customHeight="1" x14ac:dyDescent="0.4"/>
    <row r="45" ht="20.100000000000001" customHeight="1" x14ac:dyDescent="0.4"/>
    <row r="46" ht="20.100000000000001" customHeight="1" x14ac:dyDescent="0.4"/>
    <row r="47" ht="20.100000000000001" customHeight="1" x14ac:dyDescent="0.4"/>
    <row r="48"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row r="60" ht="20.100000000000001" customHeight="1" x14ac:dyDescent="0.4"/>
    <row r="61" ht="20.100000000000001" customHeight="1" x14ac:dyDescent="0.4"/>
    <row r="62" ht="20.100000000000001" customHeight="1" x14ac:dyDescent="0.4"/>
    <row r="63" ht="20.100000000000001" customHeight="1" x14ac:dyDescent="0.4"/>
    <row r="64" ht="20.100000000000001" customHeight="1" x14ac:dyDescent="0.4"/>
    <row r="65" ht="20.100000000000001" customHeight="1" x14ac:dyDescent="0.4"/>
    <row r="66" ht="20.100000000000001" customHeight="1" x14ac:dyDescent="0.4"/>
    <row r="67" ht="20.100000000000001" customHeight="1" x14ac:dyDescent="0.4"/>
    <row r="68" ht="20.100000000000001" customHeight="1" x14ac:dyDescent="0.4"/>
    <row r="69" ht="20.100000000000001" customHeight="1" x14ac:dyDescent="0.4"/>
    <row r="70" ht="20.100000000000001" customHeight="1" x14ac:dyDescent="0.4"/>
    <row r="71" ht="20.100000000000001" customHeight="1" x14ac:dyDescent="0.4"/>
    <row r="72" ht="20.100000000000001" customHeight="1" x14ac:dyDescent="0.4"/>
    <row r="73" ht="20.100000000000001" customHeight="1" x14ac:dyDescent="0.4"/>
    <row r="74" ht="20.100000000000001" customHeight="1" x14ac:dyDescent="0.4"/>
    <row r="75" ht="20.100000000000001" customHeight="1" x14ac:dyDescent="0.4"/>
    <row r="76" ht="20.100000000000001" customHeight="1" x14ac:dyDescent="0.4"/>
    <row r="77" ht="20.100000000000001" customHeight="1" x14ac:dyDescent="0.4"/>
    <row r="78" ht="20.100000000000001" customHeight="1" x14ac:dyDescent="0.4"/>
  </sheetData>
  <sheetProtection algorithmName="SHA-512" hashValue="8JgegHM8u9oTWpFlkTTld80JmDC75TvBafQV40PevzMvJ+dydk2T8GPPG54kyMeKiHBzh8ceiHvfzQEjjPkurg==" saltValue="5LM1zOQh2B9z92cyObnIDA==" spinCount="100000" sheet="1" selectLockedCells="1"/>
  <mergeCells count="9">
    <mergeCell ref="C21:C23"/>
    <mergeCell ref="B29:G29"/>
    <mergeCell ref="A1:G1"/>
    <mergeCell ref="F2:G2"/>
    <mergeCell ref="B30:G30"/>
    <mergeCell ref="E11:F11"/>
    <mergeCell ref="E14:F14"/>
    <mergeCell ref="B27:G27"/>
    <mergeCell ref="D23:E2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秘書・準会場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和香</dc:creator>
  <cp:lastModifiedBy>中島 太郎</cp:lastModifiedBy>
  <dcterms:created xsi:type="dcterms:W3CDTF">2023-02-24T08:29:24Z</dcterms:created>
  <dcterms:modified xsi:type="dcterms:W3CDTF">2023-02-24T10:02:48Z</dcterms:modified>
</cp:coreProperties>
</file>